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NextCloud\GrpeFormation\_Kits du site national\Kit Dgh\Calculateurs\"/>
    </mc:Choice>
  </mc:AlternateContent>
  <bookViews>
    <workbookView xWindow="-120" yWindow="-120" windowWidth="20730" windowHeight="11160"/>
  </bookViews>
  <sheets>
    <sheet name="Feuil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40" i="1" l="1"/>
  <c r="F39" i="1"/>
  <c r="F38" i="1"/>
  <c r="F36" i="1" l="1"/>
  <c r="G62" i="1"/>
  <c r="K56" i="1"/>
  <c r="G52" i="1"/>
  <c r="G51" i="1"/>
  <c r="G50" i="1"/>
  <c r="G49" i="1"/>
  <c r="K48" i="1"/>
  <c r="G48" i="1"/>
  <c r="G47" i="1"/>
  <c r="G46" i="1"/>
  <c r="K37" i="1"/>
  <c r="F37" i="1"/>
  <c r="F34" i="1"/>
  <c r="F33" i="1"/>
  <c r="F32" i="1"/>
  <c r="F31" i="1"/>
  <c r="F29" i="1"/>
  <c r="F28" i="1"/>
  <c r="K27" i="1"/>
  <c r="F27" i="1"/>
  <c r="F26" i="1"/>
  <c r="F25" i="1"/>
  <c r="F24" i="1"/>
  <c r="F23" i="1"/>
  <c r="F41" i="1" l="1"/>
  <c r="K39" i="1" s="1"/>
  <c r="G54" i="1"/>
  <c r="G56" i="1" s="1"/>
</calcChain>
</file>

<file path=xl/sharedStrings.xml><?xml version="1.0" encoding="utf-8"?>
<sst xmlns="http://schemas.openxmlformats.org/spreadsheetml/2006/main" count="102" uniqueCount="98">
  <si>
    <t>En vert</t>
  </si>
  <si>
    <t>Les cases à remplir par l'équipe EPS, en fonction de l'établissement</t>
  </si>
  <si>
    <t>En rouge</t>
  </si>
  <si>
    <t>Cases à ne pas remplir, les calculs à réaliser sont enregistrés.</t>
  </si>
  <si>
    <t>Téléphone:</t>
  </si>
  <si>
    <t>Nombre d'heures en postes définitifs EPS</t>
  </si>
  <si>
    <t>Heures UNSS</t>
  </si>
  <si>
    <t>En groupements d'heures (BMP)</t>
  </si>
  <si>
    <t>Nombres d'heures en moyens provisoires</t>
  </si>
  <si>
    <t>En heures supplémentaires (HSA)</t>
  </si>
  <si>
    <t>A     BESOINS POUR LES CLASSES</t>
  </si>
  <si>
    <t>B   AUTRES BESOINS</t>
  </si>
  <si>
    <t xml:space="preserve"> besoins heures</t>
  </si>
  <si>
    <t>Nbr d'hrs</t>
  </si>
  <si>
    <t>collèges</t>
  </si>
  <si>
    <t>Pour AP</t>
  </si>
  <si>
    <t xml:space="preserve">6ème </t>
  </si>
  <si>
    <t>Pour les EPI</t>
  </si>
  <si>
    <t xml:space="preserve">5ème </t>
  </si>
  <si>
    <t>Natation groupe réduit</t>
  </si>
  <si>
    <t xml:space="preserve">4ème </t>
  </si>
  <si>
    <t>APPN groupe réduit</t>
  </si>
  <si>
    <t xml:space="preserve">3ème </t>
  </si>
  <si>
    <t>Autres :</t>
  </si>
  <si>
    <t>6ème SEGPA</t>
  </si>
  <si>
    <t>5ème SEGPA</t>
  </si>
  <si>
    <t>TOTAL B</t>
  </si>
  <si>
    <t>4ème SEGPA</t>
  </si>
  <si>
    <t>3ème SEGPA</t>
  </si>
  <si>
    <t>C- OPTIONS ET SECTIONS SPORTIVES</t>
  </si>
  <si>
    <t>lycées</t>
  </si>
  <si>
    <t>2ndes</t>
  </si>
  <si>
    <t>Sections sportives</t>
  </si>
  <si>
    <t>1ère</t>
  </si>
  <si>
    <t>"Classe EPS"</t>
  </si>
  <si>
    <t>Terminales</t>
  </si>
  <si>
    <t>Classes prépa</t>
  </si>
  <si>
    <t>LP</t>
  </si>
  <si>
    <t>1ere CAP</t>
  </si>
  <si>
    <t xml:space="preserve">Autres : </t>
  </si>
  <si>
    <t>Term CAP</t>
  </si>
  <si>
    <t>TOTAL C</t>
  </si>
  <si>
    <t>2nde Bac pro</t>
  </si>
  <si>
    <t>1ere Bac Pro</t>
  </si>
  <si>
    <t>TOTAL BESOINS (A+B+C)</t>
  </si>
  <si>
    <t>Term Bac Pro</t>
  </si>
  <si>
    <t>TOTAL A</t>
  </si>
  <si>
    <t>D- MOYENS hors forfaits AS (HEURES POSTES)</t>
  </si>
  <si>
    <t xml:space="preserve">E- Décharges de services prévisibles </t>
  </si>
  <si>
    <t>Nombre</t>
  </si>
  <si>
    <t>volume horaire</t>
  </si>
  <si>
    <t>total</t>
  </si>
  <si>
    <t>Noms</t>
  </si>
  <si>
    <t>type de décharge</t>
  </si>
  <si>
    <t>heures</t>
  </si>
  <si>
    <t>Prof EPS</t>
  </si>
  <si>
    <t>CE</t>
  </si>
  <si>
    <t>AE</t>
  </si>
  <si>
    <t>TOTAL E</t>
  </si>
  <si>
    <t>PEGC</t>
  </si>
  <si>
    <t>F- COMPLEMENTS DE SERVICE</t>
  </si>
  <si>
    <t>Temps Partiel</t>
  </si>
  <si>
    <t>Hrs Complément service reçu</t>
  </si>
  <si>
    <t>Nom eta</t>
  </si>
  <si>
    <t>Total HSA</t>
  </si>
  <si>
    <t>Hrs Complément service donné</t>
  </si>
  <si>
    <t>TOTAL D</t>
  </si>
  <si>
    <t>Heures BMP (Bloc pour un TZR)</t>
  </si>
  <si>
    <t>TOTAL MOYENS (D+E+F)</t>
  </si>
  <si>
    <t>TOTAL F</t>
  </si>
  <si>
    <t>FORFAIT AS 3H, INDIVISIBLE ET DE DROIT</t>
  </si>
  <si>
    <t>Indiquer si problème sur un forfait AS</t>
  </si>
  <si>
    <t>nbr PROFS</t>
  </si>
  <si>
    <t>FORFAIT</t>
  </si>
  <si>
    <t>TOTAL</t>
  </si>
  <si>
    <t>Besoins unss</t>
  </si>
  <si>
    <t>DIVERS</t>
  </si>
  <si>
    <t>Demandes refusées (dédoublement, soutien natation, etc) ? Ou autres remarques …</t>
  </si>
  <si>
    <t>option</t>
  </si>
  <si>
    <t>secourisme</t>
  </si>
  <si>
    <t xml:space="preserve">Autres: </t>
  </si>
  <si>
    <t>SITUATION ACTUELLE 2025/26</t>
  </si>
  <si>
    <t>BESOINS 2026/27</t>
  </si>
  <si>
    <t>Nb de classes</t>
  </si>
  <si>
    <t>nb  d'élèves par classe</t>
  </si>
  <si>
    <t>MOYENS 2026/2027</t>
  </si>
  <si>
    <t>Agrégé.es</t>
  </si>
  <si>
    <t>UNSS 2026-2027</t>
  </si>
  <si>
    <t>Pour plus de commodité, on ne la prend pas en compte dans les calculs. Mais à rappeler et à faire respecter:</t>
  </si>
  <si>
    <t xml:space="preserve"> Suppression ou création de poste pour 2026/2027</t>
  </si>
  <si>
    <t>IMP EPS 2026/27</t>
  </si>
  <si>
    <t>Ville :</t>
  </si>
  <si>
    <t>Type (clg, lyc, LP, LPO) :</t>
  </si>
  <si>
    <t>Etablissement :</t>
  </si>
  <si>
    <t>Contact EPS :</t>
  </si>
  <si>
    <t>Mail :</t>
  </si>
  <si>
    <t>Membre du CA ? :</t>
  </si>
  <si>
    <t>CALCULATEUR DGH EPS 
POUR TOUT 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</si>
</sst>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4"/>
      <name val="Comic Sans MS"/>
      <family val="4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Comic Sans MS"/>
      <family val="4"/>
    </font>
    <font>
      <b/>
      <sz val="11"/>
      <name val="Arial"/>
      <family val="2"/>
    </font>
    <font>
      <sz val="1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rgb="FFC00000"/>
      <name val="Comic Sans MS"/>
      <family val="4"/>
    </font>
    <font>
      <sz val="11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4" borderId="5" xfId="0" applyFont="1" applyFill="1" applyBorder="1" applyAlignment="1">
      <alignment horizontal="center" vertical="center"/>
    </xf>
    <xf numFmtId="0" fontId="0" fillId="6" borderId="0" xfId="0" applyFill="1"/>
    <xf numFmtId="0" fontId="0" fillId="7" borderId="17" xfId="0" applyFill="1" applyBorder="1"/>
    <xf numFmtId="0" fontId="0" fillId="2" borderId="13" xfId="0" applyFill="1" applyBorder="1" applyAlignment="1" applyProtection="1">
      <alignment horizontal="center"/>
      <protection locked="0"/>
    </xf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0" fillId="8" borderId="6" xfId="0" applyFill="1" applyBorder="1"/>
    <xf numFmtId="0" fontId="0" fillId="8" borderId="8" xfId="0" applyFill="1" applyBorder="1"/>
    <xf numFmtId="0" fontId="0" fillId="8" borderId="17" xfId="0" applyFill="1" applyBorder="1"/>
    <xf numFmtId="0" fontId="0" fillId="8" borderId="18" xfId="0" applyFill="1" applyBorder="1"/>
    <xf numFmtId="0" fontId="4" fillId="0" borderId="17" xfId="0" applyFont="1" applyBorder="1" applyAlignment="1">
      <alignment horizontal="center"/>
    </xf>
    <xf numFmtId="0" fontId="0" fillId="0" borderId="17" xfId="0" applyBorder="1"/>
    <xf numFmtId="0" fontId="5" fillId="0" borderId="18" xfId="0" applyFont="1" applyBorder="1"/>
    <xf numFmtId="0" fontId="0" fillId="2" borderId="14" xfId="0" applyFill="1" applyBorder="1" applyProtection="1">
      <protection locked="0"/>
    </xf>
    <xf numFmtId="0" fontId="5" fillId="0" borderId="17" xfId="0" applyFont="1" applyBorder="1"/>
    <xf numFmtId="0" fontId="0" fillId="2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>
      <alignment horizontal="center"/>
    </xf>
    <xf numFmtId="0" fontId="0" fillId="2" borderId="27" xfId="0" applyFill="1" applyBorder="1" applyProtection="1">
      <protection locked="0"/>
    </xf>
    <xf numFmtId="0" fontId="0" fillId="4" borderId="28" xfId="0" applyFill="1" applyBorder="1" applyAlignment="1">
      <alignment horizont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Protection="1">
      <protection locked="0"/>
    </xf>
    <xf numFmtId="0" fontId="0" fillId="4" borderId="21" xfId="0" applyFill="1" applyBorder="1" applyAlignment="1">
      <alignment horizontal="center"/>
    </xf>
    <xf numFmtId="0" fontId="5" fillId="0" borderId="19" xfId="0" applyFont="1" applyBorder="1"/>
    <xf numFmtId="0" fontId="0" fillId="2" borderId="15" xfId="0" applyFill="1" applyBorder="1" applyAlignment="1" applyProtection="1">
      <alignment horizontal="center"/>
      <protection locked="0"/>
    </xf>
    <xf numFmtId="0" fontId="0" fillId="4" borderId="33" xfId="0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2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4" fillId="4" borderId="34" xfId="0" applyFont="1" applyFill="1" applyBorder="1"/>
    <xf numFmtId="0" fontId="0" fillId="2" borderId="29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/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0" fontId="0" fillId="10" borderId="17" xfId="0" applyFill="1" applyBorder="1"/>
    <xf numFmtId="0" fontId="0" fillId="10" borderId="18" xfId="0" applyFill="1" applyBorder="1"/>
    <xf numFmtId="0" fontId="11" fillId="10" borderId="18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11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Protection="1">
      <protection locked="0"/>
    </xf>
    <xf numFmtId="0" fontId="10" fillId="10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10" fillId="2" borderId="38" xfId="0" applyFont="1" applyFill="1" applyBorder="1" applyProtection="1">
      <protection locked="0"/>
    </xf>
    <xf numFmtId="0" fontId="0" fillId="10" borderId="18" xfId="0" applyFill="1" applyBorder="1" applyAlignment="1">
      <alignment horizontal="center" wrapText="1"/>
    </xf>
    <xf numFmtId="0" fontId="0" fillId="0" borderId="19" xfId="0" applyBorder="1"/>
    <xf numFmtId="0" fontId="4" fillId="0" borderId="17" xfId="0" applyFont="1" applyBorder="1" applyAlignment="1">
      <alignment horizontal="left" vertical="center"/>
    </xf>
    <xf numFmtId="0" fontId="0" fillId="2" borderId="29" xfId="0" applyFill="1" applyBorder="1" applyProtection="1">
      <protection locked="0"/>
    </xf>
    <xf numFmtId="0" fontId="0" fillId="10" borderId="18" xfId="0" applyFill="1" applyBorder="1" applyAlignment="1">
      <alignment horizontal="center"/>
    </xf>
    <xf numFmtId="0" fontId="10" fillId="10" borderId="17" xfId="0" applyFont="1" applyFill="1" applyBorder="1"/>
    <xf numFmtId="0" fontId="0" fillId="4" borderId="4" xfId="0" applyFill="1" applyBorder="1" applyAlignment="1">
      <alignment horizontal="center"/>
    </xf>
    <xf numFmtId="0" fontId="10" fillId="2" borderId="27" xfId="0" applyFont="1" applyFill="1" applyBorder="1" applyProtection="1">
      <protection locked="0"/>
    </xf>
    <xf numFmtId="0" fontId="10" fillId="10" borderId="19" xfId="0" applyFont="1" applyFill="1" applyBorder="1"/>
    <xf numFmtId="0" fontId="10" fillId="10" borderId="20" xfId="0" applyFont="1" applyFill="1" applyBorder="1"/>
    <xf numFmtId="0" fontId="0" fillId="10" borderId="20" xfId="0" applyFill="1" applyBorder="1"/>
    <xf numFmtId="0" fontId="0" fillId="10" borderId="21" xfId="0" applyFill="1" applyBorder="1"/>
    <xf numFmtId="0" fontId="10" fillId="13" borderId="6" xfId="0" applyFont="1" applyFill="1" applyBorder="1"/>
    <xf numFmtId="0" fontId="0" fillId="13" borderId="8" xfId="0" applyFill="1" applyBorder="1"/>
    <xf numFmtId="0" fontId="10" fillId="13" borderId="17" xfId="0" applyFont="1" applyFill="1" applyBorder="1"/>
    <xf numFmtId="0" fontId="10" fillId="13" borderId="18" xfId="0" applyFont="1" applyFill="1" applyBorder="1"/>
    <xf numFmtId="0" fontId="2" fillId="13" borderId="17" xfId="0" applyFont="1" applyFill="1" applyBorder="1"/>
    <xf numFmtId="0" fontId="0" fillId="0" borderId="6" xfId="0" applyBorder="1"/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31" xfId="0" applyFont="1" applyBorder="1"/>
    <xf numFmtId="0" fontId="8" fillId="4" borderId="15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13" borderId="19" xfId="0" applyFill="1" applyBorder="1"/>
    <xf numFmtId="0" fontId="10" fillId="13" borderId="20" xfId="0" applyFont="1" applyFill="1" applyBorder="1"/>
    <xf numFmtId="0" fontId="10" fillId="13" borderId="21" xfId="0" applyFont="1" applyFill="1" applyBorder="1"/>
    <xf numFmtId="0" fontId="0" fillId="14" borderId="6" xfId="0" applyFill="1" applyBorder="1"/>
    <xf numFmtId="0" fontId="4" fillId="14" borderId="7" xfId="0" applyFont="1" applyFill="1" applyBorder="1"/>
    <xf numFmtId="0" fontId="3" fillId="14" borderId="7" xfId="0" applyFont="1" applyFill="1" applyBorder="1" applyAlignment="1">
      <alignment horizontal="center" vertical="center"/>
    </xf>
    <xf numFmtId="0" fontId="4" fillId="14" borderId="8" xfId="0" applyFont="1" applyFill="1" applyBorder="1"/>
    <xf numFmtId="0" fontId="0" fillId="14" borderId="17" xfId="0" applyFill="1" applyBorder="1"/>
    <xf numFmtId="0" fontId="10" fillId="14" borderId="18" xfId="0" applyFont="1" applyFill="1" applyBorder="1"/>
    <xf numFmtId="0" fontId="0" fillId="14" borderId="18" xfId="0" applyFill="1" applyBorder="1"/>
    <xf numFmtId="0" fontId="4" fillId="14" borderId="18" xfId="0" applyFont="1" applyFill="1" applyBorder="1"/>
    <xf numFmtId="0" fontId="5" fillId="14" borderId="18" xfId="0" applyFont="1" applyFill="1" applyBorder="1"/>
    <xf numFmtId="0" fontId="0" fillId="14" borderId="19" xfId="0" applyFill="1" applyBorder="1"/>
    <xf numFmtId="0" fontId="0" fillId="14" borderId="20" xfId="0" applyFill="1" applyBorder="1"/>
    <xf numFmtId="0" fontId="0" fillId="14" borderId="21" xfId="0" applyFill="1" applyBorder="1"/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7" borderId="0" xfId="0" applyFill="1" applyBorder="1"/>
    <xf numFmtId="0" fontId="0" fillId="8" borderId="0" xfId="0" applyFill="1" applyBorder="1"/>
    <xf numFmtId="0" fontId="0" fillId="10" borderId="0" xfId="0" applyFill="1" applyBorder="1"/>
    <xf numFmtId="0" fontId="10" fillId="13" borderId="0" xfId="0" applyFont="1" applyFill="1" applyBorder="1"/>
    <xf numFmtId="0" fontId="0" fillId="6" borderId="0" xfId="0" applyFill="1" applyBorder="1"/>
    <xf numFmtId="0" fontId="0" fillId="0" borderId="0" xfId="0" applyBorder="1"/>
    <xf numFmtId="0" fontId="0" fillId="15" borderId="0" xfId="0" applyFill="1" applyBorder="1"/>
    <xf numFmtId="0" fontId="1" fillId="2" borderId="34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4" borderId="0" xfId="0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/>
    </xf>
    <xf numFmtId="0" fontId="4" fillId="13" borderId="0" xfId="0" applyFont="1" applyFill="1" applyBorder="1"/>
    <xf numFmtId="0" fontId="4" fillId="14" borderId="0" xfId="0" applyFont="1" applyFill="1" applyBorder="1"/>
    <xf numFmtId="0" fontId="5" fillId="14" borderId="0" xfId="0" applyFont="1" applyFill="1" applyBorder="1"/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36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3" fillId="8" borderId="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0" fillId="0" borderId="31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6" fillId="6" borderId="23" xfId="0" applyFont="1" applyFill="1" applyBorder="1" applyAlignment="1">
      <alignment horizontal="left" vertical="top"/>
    </xf>
    <xf numFmtId="0" fontId="6" fillId="6" borderId="24" xfId="0" applyFont="1" applyFill="1" applyBorder="1" applyAlignment="1">
      <alignment horizontal="left" vertical="top"/>
    </xf>
    <xf numFmtId="0" fontId="4" fillId="6" borderId="23" xfId="0" applyFont="1" applyFill="1" applyBorder="1" applyAlignment="1">
      <alignment horizontal="left" vertical="top"/>
    </xf>
    <xf numFmtId="0" fontId="4" fillId="6" borderId="24" xfId="0" applyFont="1" applyFill="1" applyBorder="1" applyAlignment="1">
      <alignment horizontal="left" vertical="top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12" fillId="9" borderId="1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5" fillId="6" borderId="36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5" fillId="13" borderId="0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19" xfId="0" applyFont="1" applyFill="1" applyBorder="1" applyAlignment="1" applyProtection="1">
      <alignment horizontal="left" vertical="top"/>
      <protection locked="0"/>
    </xf>
    <xf numFmtId="0" fontId="10" fillId="2" borderId="20" xfId="0" applyFont="1" applyFill="1" applyBorder="1" applyAlignment="1" applyProtection="1">
      <alignment horizontal="left" vertical="top"/>
      <protection locked="0"/>
    </xf>
    <xf numFmtId="0" fontId="10" fillId="2" borderId="21" xfId="0" applyFont="1" applyFill="1" applyBorder="1" applyAlignment="1" applyProtection="1">
      <alignment horizontal="left" vertical="top"/>
      <protection locked="0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6" borderId="19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1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Border="1" applyAlignment="1" applyProtection="1">
      <alignment horizontal="left" vertical="top"/>
      <protection locked="0"/>
    </xf>
    <xf numFmtId="0" fontId="10" fillId="2" borderId="18" xfId="0" applyFont="1" applyFill="1" applyBorder="1" applyAlignment="1" applyProtection="1">
      <alignment horizontal="left" vertical="top"/>
      <protection locked="0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lesite.snepfsu.fr/agir/agir-dans-letablissement/la-dhg/kit-dhg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14</xdr:row>
      <xdr:rowOff>104775</xdr:rowOff>
    </xdr:from>
    <xdr:to>
      <xdr:col>6</xdr:col>
      <xdr:colOff>714375</xdr:colOff>
      <xdr:row>15</xdr:row>
      <xdr:rowOff>57150</xdr:rowOff>
    </xdr:to>
    <xdr:sp macro="" textlink="">
      <xdr:nvSpPr>
        <xdr:cNvPr id="4" name="Lin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3057525" y="2009775"/>
          <a:ext cx="9715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666750</xdr:colOff>
      <xdr:row>15</xdr:row>
      <xdr:rowOff>95250</xdr:rowOff>
    </xdr:from>
    <xdr:to>
      <xdr:col>6</xdr:col>
      <xdr:colOff>771525</xdr:colOff>
      <xdr:row>15</xdr:row>
      <xdr:rowOff>133350</xdr:rowOff>
    </xdr:to>
    <xdr:sp macro="" textlink="">
      <xdr:nvSpPr>
        <xdr:cNvPr id="5" name="Lin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3009900" y="2162175"/>
          <a:ext cx="107632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721816</xdr:colOff>
      <xdr:row>2</xdr:row>
      <xdr:rowOff>33618</xdr:rowOff>
    </xdr:from>
    <xdr:to>
      <xdr:col>11</xdr:col>
      <xdr:colOff>85151</xdr:colOff>
      <xdr:row>3</xdr:row>
      <xdr:rowOff>388727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59BD1F0F-8D36-481C-AA54-05EA191F87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32"/>
        <a:stretch/>
      </xdr:blipFill>
      <xdr:spPr bwMode="auto">
        <a:xfrm>
          <a:off x="6563320" y="428013"/>
          <a:ext cx="1171597" cy="6378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39220</xdr:colOff>
      <xdr:row>2</xdr:row>
      <xdr:rowOff>23686</xdr:rowOff>
    </xdr:from>
    <xdr:to>
      <xdr:col>4</xdr:col>
      <xdr:colOff>537309</xdr:colOff>
      <xdr:row>3</xdr:row>
      <xdr:rowOff>381000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FA1DA839-8FA9-4221-AE84-E47F0DC00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37" r="16512" b="-1"/>
        <a:stretch/>
      </xdr:blipFill>
      <xdr:spPr bwMode="auto">
        <a:xfrm>
          <a:off x="448795" y="414211"/>
          <a:ext cx="1574414" cy="6430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292945</xdr:colOff>
      <xdr:row>6</xdr:row>
      <xdr:rowOff>139154</xdr:rowOff>
    </xdr:from>
    <xdr:to>
      <xdr:col>17</xdr:col>
      <xdr:colOff>674151</xdr:colOff>
      <xdr:row>22</xdr:row>
      <xdr:rowOff>139411</xdr:rowOff>
    </xdr:to>
    <xdr:grpSp>
      <xdr:nvGrpSpPr>
        <xdr:cNvPr id="8" name="Groupe 7"/>
        <xdr:cNvGrpSpPr/>
      </xdr:nvGrpSpPr>
      <xdr:grpSpPr>
        <a:xfrm>
          <a:off x="7836745" y="1777454"/>
          <a:ext cx="2667206" cy="3324482"/>
          <a:chOff x="7836745" y="1777454"/>
          <a:chExt cx="2667206" cy="3324482"/>
        </a:xfrm>
      </xdr:grpSpPr>
      <xdr:pic>
        <xdr:nvPicPr>
          <xdr:cNvPr id="6" name="Image 5">
            <a:hlinkClick xmlns:r="http://schemas.openxmlformats.org/officeDocument/2006/relationships" r:id="rId3"/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1392760">
            <a:off x="7836745" y="1777454"/>
            <a:ext cx="2667206" cy="3324482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7" name="Image 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1275452">
            <a:off x="7951635" y="3031768"/>
            <a:ext cx="466847" cy="46684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74"/>
  <sheetViews>
    <sheetView tabSelected="1" zoomScaleNormal="100" workbookViewId="0">
      <selection activeCell="Q3" sqref="Q3"/>
    </sheetView>
  </sheetViews>
  <sheetFormatPr baseColWidth="10" defaultRowHeight="15" x14ac:dyDescent="0.25"/>
  <cols>
    <col min="1" max="1" width="2.85546875" style="105" customWidth="1"/>
    <col min="2" max="2" width="1.85546875" style="104" customWidth="1"/>
    <col min="3" max="3" width="1.42578125" style="105" customWidth="1"/>
    <col min="4" max="4" width="16.140625" style="105" customWidth="1"/>
    <col min="5" max="5" width="11.42578125" style="105"/>
    <col min="6" max="6" width="13.5703125" style="105" customWidth="1"/>
    <col min="7" max="7" width="11.42578125" style="105"/>
    <col min="8" max="8" width="6.5703125" style="105" customWidth="1"/>
    <col min="9" max="9" width="14.28515625" style="105" customWidth="1"/>
    <col min="10" max="10" width="15.7109375" style="105" customWidth="1"/>
    <col min="11" max="11" width="11.42578125" style="105" customWidth="1"/>
    <col min="12" max="12" width="1.85546875" style="105" customWidth="1"/>
    <col min="13" max="13" width="1.85546875" style="104" customWidth="1"/>
    <col min="14" max="14" width="2.7109375" style="105" customWidth="1"/>
    <col min="15" max="16384" width="11.42578125" style="105"/>
  </cols>
  <sheetData>
    <row r="1" spans="1:14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5.75" thickBo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22.5" customHeight="1" x14ac:dyDescent="0.25">
      <c r="A3" s="106"/>
      <c r="D3" s="122" t="s">
        <v>97</v>
      </c>
      <c r="E3" s="123"/>
      <c r="F3" s="123"/>
      <c r="G3" s="123"/>
      <c r="H3" s="123"/>
      <c r="I3" s="123"/>
      <c r="J3" s="123"/>
      <c r="K3" s="123"/>
      <c r="L3" s="124"/>
      <c r="M3" s="2"/>
      <c r="N3" s="106"/>
    </row>
    <row r="4" spans="1:14" ht="32.25" customHeight="1" x14ac:dyDescent="0.25">
      <c r="A4" s="106"/>
      <c r="D4" s="125"/>
      <c r="E4" s="126"/>
      <c r="F4" s="126"/>
      <c r="G4" s="126"/>
      <c r="H4" s="126"/>
      <c r="I4" s="126"/>
      <c r="J4" s="126"/>
      <c r="K4" s="126"/>
      <c r="L4" s="127"/>
      <c r="N4" s="106"/>
    </row>
    <row r="5" spans="1:14" ht="21.75" thickBot="1" x14ac:dyDescent="0.3">
      <c r="A5" s="106"/>
      <c r="D5" s="107" t="s">
        <v>0</v>
      </c>
      <c r="E5" s="139" t="s">
        <v>1</v>
      </c>
      <c r="F5" s="140"/>
      <c r="G5" s="140"/>
      <c r="H5" s="140"/>
      <c r="I5" s="140"/>
      <c r="J5" s="140"/>
      <c r="K5" s="140"/>
      <c r="L5" s="141"/>
      <c r="M5" s="2"/>
      <c r="N5" s="106"/>
    </row>
    <row r="6" spans="1:14" ht="21.75" thickBot="1" x14ac:dyDescent="0.3">
      <c r="A6" s="106"/>
      <c r="C6" s="113"/>
      <c r="D6" s="1" t="s">
        <v>2</v>
      </c>
      <c r="E6" s="142" t="s">
        <v>3</v>
      </c>
      <c r="F6" s="143"/>
      <c r="G6" s="143"/>
      <c r="H6" s="143"/>
      <c r="I6" s="143"/>
      <c r="J6" s="143"/>
      <c r="K6" s="143"/>
      <c r="L6" s="144"/>
      <c r="M6" s="2"/>
      <c r="N6" s="106"/>
    </row>
    <row r="7" spans="1:14" x14ac:dyDescent="0.25">
      <c r="A7" s="106"/>
      <c r="D7" s="120" t="s">
        <v>93</v>
      </c>
      <c r="E7" s="145"/>
      <c r="F7" s="145"/>
      <c r="G7" s="146"/>
      <c r="H7" s="128" t="s">
        <v>94</v>
      </c>
      <c r="I7" s="129"/>
      <c r="J7" s="145"/>
      <c r="K7" s="145"/>
      <c r="L7" s="147"/>
      <c r="M7" s="2"/>
      <c r="N7" s="106"/>
    </row>
    <row r="8" spans="1:14" x14ac:dyDescent="0.25">
      <c r="A8" s="106"/>
      <c r="D8" s="134" t="s">
        <v>92</v>
      </c>
      <c r="E8" s="135"/>
      <c r="F8" s="136"/>
      <c r="G8" s="148"/>
      <c r="H8" s="130" t="s">
        <v>96</v>
      </c>
      <c r="I8" s="131"/>
      <c r="J8" s="136"/>
      <c r="K8" s="136"/>
      <c r="L8" s="137"/>
      <c r="M8" s="2"/>
      <c r="N8" s="106"/>
    </row>
    <row r="9" spans="1:14" x14ac:dyDescent="0.25">
      <c r="A9" s="106"/>
      <c r="D9" s="121" t="s">
        <v>91</v>
      </c>
      <c r="E9" s="136"/>
      <c r="F9" s="136"/>
      <c r="G9" s="148"/>
      <c r="H9" s="132" t="s">
        <v>95</v>
      </c>
      <c r="I9" s="133"/>
      <c r="J9" s="136"/>
      <c r="K9" s="136"/>
      <c r="L9" s="137"/>
      <c r="M9" s="2"/>
      <c r="N9" s="106"/>
    </row>
    <row r="10" spans="1:14" ht="15.75" thickBot="1" x14ac:dyDescent="0.3">
      <c r="A10" s="106"/>
      <c r="D10" s="156"/>
      <c r="E10" s="157"/>
      <c r="F10" s="157"/>
      <c r="G10" s="157"/>
      <c r="H10" s="154" t="s">
        <v>4</v>
      </c>
      <c r="I10" s="155"/>
      <c r="J10" s="149"/>
      <c r="K10" s="149"/>
      <c r="L10" s="150"/>
      <c r="M10" s="2"/>
      <c r="N10" s="106"/>
    </row>
    <row r="11" spans="1:14" ht="15.75" thickBot="1" x14ac:dyDescent="0.3">
      <c r="A11" s="106"/>
      <c r="E11" s="104"/>
      <c r="F11" s="104"/>
      <c r="N11" s="106"/>
    </row>
    <row r="12" spans="1:14" ht="18" x14ac:dyDescent="0.25">
      <c r="A12" s="106"/>
      <c r="C12" s="151" t="s">
        <v>81</v>
      </c>
      <c r="D12" s="152"/>
      <c r="E12" s="152"/>
      <c r="F12" s="152"/>
      <c r="G12" s="152"/>
      <c r="H12" s="152"/>
      <c r="I12" s="152"/>
      <c r="J12" s="152"/>
      <c r="K12" s="152"/>
      <c r="L12" s="153"/>
      <c r="M12" s="2"/>
      <c r="N12" s="106"/>
    </row>
    <row r="13" spans="1:14" x14ac:dyDescent="0.25">
      <c r="A13" s="106"/>
      <c r="C13" s="3"/>
      <c r="D13" s="100" t="s">
        <v>5</v>
      </c>
      <c r="E13" s="100"/>
      <c r="F13" s="100"/>
      <c r="G13" s="4"/>
      <c r="H13" s="100"/>
      <c r="I13" s="100" t="s">
        <v>6</v>
      </c>
      <c r="J13" s="100"/>
      <c r="K13" s="4"/>
      <c r="L13" s="5"/>
      <c r="M13" s="2"/>
      <c r="N13" s="106"/>
    </row>
    <row r="14" spans="1:14" x14ac:dyDescent="0.25">
      <c r="A14" s="106"/>
      <c r="C14" s="3"/>
      <c r="D14" s="100"/>
      <c r="E14" s="100"/>
      <c r="F14" s="100"/>
      <c r="G14" s="100"/>
      <c r="H14" s="100"/>
      <c r="I14" s="100"/>
      <c r="J14" s="100"/>
      <c r="K14" s="108"/>
      <c r="L14" s="5"/>
      <c r="M14" s="2"/>
      <c r="N14" s="106"/>
    </row>
    <row r="15" spans="1:14" x14ac:dyDescent="0.25">
      <c r="A15" s="106"/>
      <c r="C15" s="3"/>
      <c r="D15" s="100"/>
      <c r="E15" s="100"/>
      <c r="F15" s="100"/>
      <c r="G15" s="100"/>
      <c r="H15" s="100" t="s">
        <v>7</v>
      </c>
      <c r="I15" s="100"/>
      <c r="J15" s="100"/>
      <c r="K15" s="4"/>
      <c r="L15" s="5"/>
      <c r="M15" s="2"/>
      <c r="N15" s="106"/>
    </row>
    <row r="16" spans="1:14" x14ac:dyDescent="0.25">
      <c r="A16" s="106"/>
      <c r="C16" s="3"/>
      <c r="D16" s="100" t="s">
        <v>8</v>
      </c>
      <c r="E16" s="100"/>
      <c r="F16" s="100"/>
      <c r="G16" s="100"/>
      <c r="H16" s="100" t="s">
        <v>9</v>
      </c>
      <c r="I16" s="100"/>
      <c r="J16" s="100"/>
      <c r="K16" s="4"/>
      <c r="L16" s="5"/>
      <c r="M16" s="2"/>
      <c r="N16" s="106"/>
    </row>
    <row r="17" spans="1:14" ht="15.75" thickBot="1" x14ac:dyDescent="0.3">
      <c r="A17" s="106"/>
      <c r="C17" s="6"/>
      <c r="D17" s="7"/>
      <c r="E17" s="7"/>
      <c r="F17" s="7"/>
      <c r="G17" s="7"/>
      <c r="H17" s="7"/>
      <c r="I17" s="7"/>
      <c r="J17" s="7"/>
      <c r="K17" s="7"/>
      <c r="L17" s="8"/>
      <c r="M17" s="2"/>
      <c r="N17" s="106"/>
    </row>
    <row r="18" spans="1:14" ht="18.75" thickBot="1" x14ac:dyDescent="0.3">
      <c r="A18" s="106"/>
      <c r="C18" s="9"/>
      <c r="D18" s="138" t="s">
        <v>82</v>
      </c>
      <c r="E18" s="138"/>
      <c r="F18" s="138"/>
      <c r="G18" s="138"/>
      <c r="H18" s="138"/>
      <c r="I18" s="138"/>
      <c r="J18" s="138"/>
      <c r="K18" s="138"/>
      <c r="L18" s="10"/>
      <c r="M18" s="2"/>
      <c r="N18" s="106"/>
    </row>
    <row r="19" spans="1:14" ht="15.75" thickBot="1" x14ac:dyDescent="0.3">
      <c r="A19" s="106"/>
      <c r="C19" s="11"/>
      <c r="D19" s="161" t="s">
        <v>10</v>
      </c>
      <c r="E19" s="162"/>
      <c r="F19" s="162"/>
      <c r="G19" s="163"/>
      <c r="H19" s="101"/>
      <c r="I19" s="161" t="s">
        <v>11</v>
      </c>
      <c r="J19" s="162"/>
      <c r="K19" s="163"/>
      <c r="L19" s="12"/>
      <c r="M19" s="2"/>
      <c r="N19" s="106"/>
    </row>
    <row r="20" spans="1:14" ht="26.25" thickBot="1" x14ac:dyDescent="0.3">
      <c r="A20" s="106"/>
      <c r="C20" s="11"/>
      <c r="D20" s="13"/>
      <c r="E20" s="94" t="s">
        <v>83</v>
      </c>
      <c r="F20" s="94" t="s">
        <v>12</v>
      </c>
      <c r="G20" s="95" t="s">
        <v>84</v>
      </c>
      <c r="H20" s="101"/>
      <c r="I20" s="14"/>
      <c r="K20" s="95" t="s">
        <v>13</v>
      </c>
      <c r="L20" s="12"/>
      <c r="M20" s="2"/>
      <c r="N20" s="106"/>
    </row>
    <row r="21" spans="1:14" ht="15.75" thickBot="1" x14ac:dyDescent="0.3">
      <c r="A21" s="106"/>
      <c r="C21" s="11"/>
      <c r="D21" s="158" t="s">
        <v>14</v>
      </c>
      <c r="E21" s="159"/>
      <c r="F21" s="159"/>
      <c r="G21" s="160"/>
      <c r="H21" s="101"/>
      <c r="I21" s="164" t="s">
        <v>15</v>
      </c>
      <c r="J21" s="165"/>
      <c r="K21" s="16"/>
      <c r="L21" s="12"/>
      <c r="M21" s="2"/>
      <c r="N21" s="106"/>
    </row>
    <row r="22" spans="1:14" x14ac:dyDescent="0.25">
      <c r="A22" s="106"/>
      <c r="C22" s="11"/>
      <c r="D22" s="17" t="s">
        <v>16</v>
      </c>
      <c r="E22" s="18"/>
      <c r="F22" s="19">
        <f>E22*4</f>
        <v>0</v>
      </c>
      <c r="G22" s="20"/>
      <c r="H22" s="101"/>
      <c r="I22" s="164" t="s">
        <v>17</v>
      </c>
      <c r="J22" s="165"/>
      <c r="K22" s="16"/>
      <c r="L22" s="12"/>
      <c r="M22" s="2"/>
      <c r="N22" s="106"/>
    </row>
    <row r="23" spans="1:14" x14ac:dyDescent="0.25">
      <c r="A23" s="106"/>
      <c r="C23" s="11"/>
      <c r="D23" s="17" t="s">
        <v>18</v>
      </c>
      <c r="E23" s="4"/>
      <c r="F23" s="21">
        <f>E23*3</f>
        <v>0</v>
      </c>
      <c r="G23" s="16"/>
      <c r="H23" s="101"/>
      <c r="I23" s="164" t="s">
        <v>19</v>
      </c>
      <c r="J23" s="165"/>
      <c r="K23" s="16"/>
      <c r="L23" s="12"/>
      <c r="M23" s="2"/>
      <c r="N23" s="106"/>
    </row>
    <row r="24" spans="1:14" x14ac:dyDescent="0.25">
      <c r="A24" s="106"/>
      <c r="C24" s="11"/>
      <c r="D24" s="17" t="s">
        <v>20</v>
      </c>
      <c r="E24" s="4"/>
      <c r="F24" s="21">
        <f t="shared" ref="F24:F29" si="0">E24*3</f>
        <v>0</v>
      </c>
      <c r="G24" s="16"/>
      <c r="H24" s="101"/>
      <c r="I24" s="164" t="s">
        <v>21</v>
      </c>
      <c r="J24" s="165"/>
      <c r="K24" s="16"/>
      <c r="L24" s="12"/>
      <c r="M24" s="2"/>
      <c r="N24" s="106"/>
    </row>
    <row r="25" spans="1:14" x14ac:dyDescent="0.25">
      <c r="A25" s="106"/>
      <c r="C25" s="11"/>
      <c r="D25" s="17" t="s">
        <v>22</v>
      </c>
      <c r="E25" s="22"/>
      <c r="F25" s="21">
        <f t="shared" si="0"/>
        <v>0</v>
      </c>
      <c r="G25" s="23"/>
      <c r="H25" s="101"/>
      <c r="I25" s="166" t="s">
        <v>23</v>
      </c>
      <c r="J25" s="167"/>
      <c r="K25" s="16"/>
      <c r="L25" s="12"/>
      <c r="M25" s="2"/>
      <c r="N25" s="106"/>
    </row>
    <row r="26" spans="1:14" x14ac:dyDescent="0.25">
      <c r="A26" s="106"/>
      <c r="C26" s="11"/>
      <c r="D26" s="17" t="s">
        <v>24</v>
      </c>
      <c r="E26" s="4"/>
      <c r="F26" s="21">
        <f>E26*4</f>
        <v>0</v>
      </c>
      <c r="G26" s="16"/>
      <c r="H26" s="101"/>
      <c r="I26" s="168" t="s">
        <v>23</v>
      </c>
      <c r="J26" s="169"/>
      <c r="K26" s="23"/>
      <c r="L26" s="12"/>
      <c r="M26" s="2"/>
      <c r="N26" s="106"/>
    </row>
    <row r="27" spans="1:14" ht="15.75" thickBot="1" x14ac:dyDescent="0.3">
      <c r="A27" s="106"/>
      <c r="C27" s="11"/>
      <c r="D27" s="17" t="s">
        <v>25</v>
      </c>
      <c r="E27" s="4"/>
      <c r="F27" s="21">
        <f t="shared" si="0"/>
        <v>0</v>
      </c>
      <c r="G27" s="16"/>
      <c r="H27" s="101"/>
      <c r="I27" s="170" t="s">
        <v>26</v>
      </c>
      <c r="J27" s="171"/>
      <c r="K27" s="24">
        <f>K22+K23+K21+K24+K25+K26</f>
        <v>0</v>
      </c>
      <c r="L27" s="12"/>
      <c r="M27" s="2"/>
      <c r="N27" s="106"/>
    </row>
    <row r="28" spans="1:14" ht="15.75" thickBot="1" x14ac:dyDescent="0.3">
      <c r="A28" s="106"/>
      <c r="C28" s="11"/>
      <c r="D28" s="17" t="s">
        <v>27</v>
      </c>
      <c r="E28" s="4"/>
      <c r="F28" s="21">
        <f t="shared" si="0"/>
        <v>0</v>
      </c>
      <c r="G28" s="16"/>
      <c r="H28" s="101"/>
      <c r="I28" s="101"/>
      <c r="J28" s="101"/>
      <c r="K28" s="101"/>
      <c r="L28" s="12"/>
      <c r="M28" s="2"/>
      <c r="N28" s="106"/>
    </row>
    <row r="29" spans="1:14" ht="15.75" thickBot="1" x14ac:dyDescent="0.3">
      <c r="A29" s="106"/>
      <c r="C29" s="11"/>
      <c r="D29" s="25" t="s">
        <v>28</v>
      </c>
      <c r="E29" s="26"/>
      <c r="F29" s="27">
        <f t="shared" si="0"/>
        <v>0</v>
      </c>
      <c r="G29" s="28"/>
      <c r="H29" s="101"/>
      <c r="I29" s="161" t="s">
        <v>29</v>
      </c>
      <c r="J29" s="162"/>
      <c r="K29" s="163"/>
      <c r="L29" s="12"/>
      <c r="M29" s="2"/>
      <c r="N29" s="106"/>
    </row>
    <row r="30" spans="1:14" ht="15.75" thickBot="1" x14ac:dyDescent="0.3">
      <c r="A30" s="106"/>
      <c r="C30" s="11"/>
      <c r="D30" s="158" t="s">
        <v>30</v>
      </c>
      <c r="E30" s="159"/>
      <c r="F30" s="159"/>
      <c r="G30" s="160"/>
      <c r="H30" s="101"/>
      <c r="I30" s="14"/>
      <c r="K30" s="15" t="s">
        <v>13</v>
      </c>
      <c r="L30" s="12"/>
      <c r="M30" s="2"/>
      <c r="N30" s="106"/>
    </row>
    <row r="31" spans="1:14" x14ac:dyDescent="0.25">
      <c r="A31" s="106"/>
      <c r="C31" s="11"/>
      <c r="D31" s="17" t="s">
        <v>31</v>
      </c>
      <c r="E31" s="18"/>
      <c r="F31" s="19">
        <f>E31*2</f>
        <v>0</v>
      </c>
      <c r="G31" s="20"/>
      <c r="H31" s="101"/>
      <c r="I31" s="178" t="s">
        <v>32</v>
      </c>
      <c r="J31" s="179"/>
      <c r="K31" s="16"/>
      <c r="L31" s="12"/>
      <c r="M31" s="2"/>
      <c r="N31" s="106"/>
    </row>
    <row r="32" spans="1:14" x14ac:dyDescent="0.25">
      <c r="A32" s="106"/>
      <c r="C32" s="11"/>
      <c r="D32" s="14" t="s">
        <v>33</v>
      </c>
      <c r="E32" s="4"/>
      <c r="F32" s="21">
        <f>E32*2</f>
        <v>0</v>
      </c>
      <c r="G32" s="16"/>
      <c r="H32" s="101"/>
      <c r="I32" s="180" t="s">
        <v>34</v>
      </c>
      <c r="J32" s="181"/>
      <c r="K32" s="16"/>
      <c r="L32" s="12"/>
      <c r="M32" s="2"/>
      <c r="N32" s="106"/>
    </row>
    <row r="33" spans="1:14" x14ac:dyDescent="0.25">
      <c r="A33" s="106"/>
      <c r="C33" s="11"/>
      <c r="D33" s="14" t="s">
        <v>35</v>
      </c>
      <c r="E33" s="4"/>
      <c r="F33" s="21">
        <f>E33*2</f>
        <v>0</v>
      </c>
      <c r="G33" s="16"/>
      <c r="H33" s="101"/>
      <c r="I33" s="182" t="s">
        <v>78</v>
      </c>
      <c r="J33" s="183"/>
      <c r="K33" s="16"/>
      <c r="L33" s="12"/>
      <c r="M33" s="2"/>
      <c r="N33" s="106"/>
    </row>
    <row r="34" spans="1:14" ht="15.75" thickBot="1" x14ac:dyDescent="0.3">
      <c r="A34" s="106"/>
      <c r="C34" s="11"/>
      <c r="D34" s="17" t="s">
        <v>36</v>
      </c>
      <c r="E34" s="109"/>
      <c r="F34" s="110">
        <f>E34*2</f>
        <v>0</v>
      </c>
      <c r="G34" s="29"/>
      <c r="H34" s="101"/>
      <c r="I34" s="182" t="s">
        <v>79</v>
      </c>
      <c r="J34" s="183"/>
      <c r="K34" s="16"/>
      <c r="L34" s="12"/>
      <c r="M34" s="2"/>
      <c r="N34" s="106"/>
    </row>
    <row r="35" spans="1:14" ht="15.75" thickBot="1" x14ac:dyDescent="0.3">
      <c r="A35" s="106"/>
      <c r="C35" s="11"/>
      <c r="D35" s="158" t="s">
        <v>37</v>
      </c>
      <c r="E35" s="159"/>
      <c r="F35" s="159"/>
      <c r="G35" s="160"/>
      <c r="H35" s="101"/>
      <c r="I35" s="182" t="s">
        <v>80</v>
      </c>
      <c r="J35" s="183"/>
      <c r="K35" s="16"/>
      <c r="L35" s="12"/>
      <c r="M35" s="2"/>
      <c r="N35" s="106"/>
    </row>
    <row r="36" spans="1:14" x14ac:dyDescent="0.25">
      <c r="A36" s="106"/>
      <c r="C36" s="11"/>
      <c r="D36" s="14" t="s">
        <v>38</v>
      </c>
      <c r="E36" s="18"/>
      <c r="F36" s="30">
        <f>E36*2.5</f>
        <v>0</v>
      </c>
      <c r="G36" s="20"/>
      <c r="H36" s="111"/>
      <c r="I36" s="184" t="s">
        <v>39</v>
      </c>
      <c r="J36" s="185"/>
      <c r="K36" s="23"/>
      <c r="L36" s="12"/>
      <c r="M36" s="2"/>
      <c r="N36" s="106"/>
    </row>
    <row r="37" spans="1:14" ht="15.75" thickBot="1" x14ac:dyDescent="0.3">
      <c r="A37" s="106"/>
      <c r="C37" s="11"/>
      <c r="D37" s="14" t="s">
        <v>40</v>
      </c>
      <c r="E37" s="4"/>
      <c r="F37" s="31">
        <f>E37*2.5</f>
        <v>0</v>
      </c>
      <c r="G37" s="16"/>
      <c r="H37" s="101"/>
      <c r="I37" s="170" t="s">
        <v>41</v>
      </c>
      <c r="J37" s="171"/>
      <c r="K37" s="24">
        <f>K32+K33+K31+K34+K35+K36</f>
        <v>0</v>
      </c>
      <c r="L37" s="12"/>
      <c r="M37" s="2"/>
      <c r="N37" s="106"/>
    </row>
    <row r="38" spans="1:14" ht="17.25" thickBot="1" x14ac:dyDescent="0.4">
      <c r="A38" s="106"/>
      <c r="C38" s="11"/>
      <c r="D38" s="14" t="s">
        <v>42</v>
      </c>
      <c r="E38" s="4"/>
      <c r="F38" s="31">
        <f>E38*2.5</f>
        <v>0</v>
      </c>
      <c r="G38" s="16"/>
      <c r="H38" s="101"/>
      <c r="I38" s="32"/>
      <c r="J38" s="32"/>
      <c r="K38" s="32"/>
      <c r="L38" s="12"/>
      <c r="M38" s="2"/>
      <c r="N38" s="106"/>
    </row>
    <row r="39" spans="1:14" ht="15.75" thickBot="1" x14ac:dyDescent="0.3">
      <c r="A39" s="106"/>
      <c r="C39" s="11"/>
      <c r="D39" s="14" t="s">
        <v>43</v>
      </c>
      <c r="E39" s="33"/>
      <c r="F39" s="31">
        <f>E39*2.5</f>
        <v>0</v>
      </c>
      <c r="G39" s="16"/>
      <c r="H39" s="101"/>
      <c r="I39" s="186" t="s">
        <v>44</v>
      </c>
      <c r="J39" s="187"/>
      <c r="K39" s="34">
        <f>F41+K27+K37</f>
        <v>0</v>
      </c>
      <c r="L39" s="12"/>
      <c r="M39" s="2"/>
      <c r="N39" s="106"/>
    </row>
    <row r="40" spans="1:14" ht="16.5" thickBot="1" x14ac:dyDescent="0.35">
      <c r="A40" s="106"/>
      <c r="C40" s="11"/>
      <c r="D40" s="14" t="s">
        <v>45</v>
      </c>
      <c r="E40" s="35"/>
      <c r="F40" s="36">
        <f>E40*2.5</f>
        <v>0</v>
      </c>
      <c r="G40" s="23"/>
      <c r="H40" s="112"/>
      <c r="I40" s="112"/>
      <c r="J40" s="112"/>
      <c r="K40" s="112"/>
      <c r="L40" s="12"/>
      <c r="M40" s="2"/>
      <c r="N40" s="106"/>
    </row>
    <row r="41" spans="1:14" ht="16.5" thickBot="1" x14ac:dyDescent="0.35">
      <c r="A41" s="106"/>
      <c r="C41" s="11"/>
      <c r="D41" s="188" t="s">
        <v>46</v>
      </c>
      <c r="E41" s="189"/>
      <c r="F41" s="37">
        <f>F22+F23+F24+F25+F26+F27+F28+F29+F31+F32+F33+F34+F36+F37+F38+F39+F40</f>
        <v>0</v>
      </c>
      <c r="G41" s="38"/>
      <c r="H41" s="101"/>
      <c r="I41" s="112"/>
      <c r="J41" s="112"/>
      <c r="K41" s="112"/>
      <c r="L41" s="12"/>
      <c r="M41" s="2"/>
      <c r="N41" s="106"/>
    </row>
    <row r="42" spans="1:14" ht="15.75" thickBot="1" x14ac:dyDescent="0.3">
      <c r="A42" s="106"/>
      <c r="C42" s="39"/>
      <c r="D42" s="40"/>
      <c r="E42" s="40"/>
      <c r="F42" s="40"/>
      <c r="G42" s="40"/>
      <c r="H42" s="40"/>
      <c r="I42" s="40"/>
      <c r="J42" s="40"/>
      <c r="K42" s="40"/>
      <c r="L42" s="41"/>
      <c r="M42" s="2"/>
      <c r="N42" s="106"/>
    </row>
    <row r="43" spans="1:14" ht="18.75" thickBot="1" x14ac:dyDescent="0.3">
      <c r="A43" s="106"/>
      <c r="C43" s="190" t="s">
        <v>85</v>
      </c>
      <c r="D43" s="191"/>
      <c r="E43" s="191"/>
      <c r="F43" s="191"/>
      <c r="G43" s="191"/>
      <c r="H43" s="191"/>
      <c r="I43" s="191"/>
      <c r="J43" s="191"/>
      <c r="K43" s="191"/>
      <c r="L43" s="192"/>
      <c r="M43" s="2"/>
      <c r="N43" s="106"/>
    </row>
    <row r="44" spans="1:14" ht="15.75" thickBot="1" x14ac:dyDescent="0.3">
      <c r="A44" s="106"/>
      <c r="C44" s="42"/>
      <c r="D44" s="172" t="s">
        <v>47</v>
      </c>
      <c r="E44" s="173"/>
      <c r="F44" s="173"/>
      <c r="G44" s="174"/>
      <c r="H44" s="102"/>
      <c r="I44" s="175" t="s">
        <v>48</v>
      </c>
      <c r="J44" s="176"/>
      <c r="K44" s="177"/>
      <c r="L44" s="43"/>
      <c r="M44" s="2"/>
      <c r="N44" s="106"/>
    </row>
    <row r="45" spans="1:14" ht="30" x14ac:dyDescent="0.25">
      <c r="A45" s="106"/>
      <c r="C45" s="42"/>
      <c r="D45" s="14"/>
      <c r="E45" s="114" t="s">
        <v>49</v>
      </c>
      <c r="F45" s="114" t="s">
        <v>50</v>
      </c>
      <c r="G45" s="96" t="s">
        <v>51</v>
      </c>
      <c r="H45" s="102"/>
      <c r="I45" s="97" t="s">
        <v>52</v>
      </c>
      <c r="J45" s="98" t="s">
        <v>53</v>
      </c>
      <c r="K45" s="99" t="s">
        <v>54</v>
      </c>
      <c r="L45" s="44"/>
      <c r="M45" s="2"/>
      <c r="N45" s="106"/>
    </row>
    <row r="46" spans="1:14" ht="15.75" x14ac:dyDescent="0.3">
      <c r="A46" s="106"/>
      <c r="C46" s="42"/>
      <c r="D46" s="14" t="s">
        <v>55</v>
      </c>
      <c r="E46" s="45"/>
      <c r="F46" s="46">
        <v>17</v>
      </c>
      <c r="G46" s="47">
        <f t="shared" ref="G46:G52" si="1">E46*F46</f>
        <v>0</v>
      </c>
      <c r="H46" s="115"/>
      <c r="I46" s="48"/>
      <c r="J46" s="49"/>
      <c r="K46" s="50"/>
      <c r="L46" s="51"/>
      <c r="M46" s="2"/>
      <c r="N46" s="106"/>
    </row>
    <row r="47" spans="1:14" x14ac:dyDescent="0.25">
      <c r="A47" s="106"/>
      <c r="C47" s="42"/>
      <c r="D47" s="14" t="s">
        <v>56</v>
      </c>
      <c r="E47" s="45"/>
      <c r="F47" s="46">
        <v>17</v>
      </c>
      <c r="G47" s="47">
        <f t="shared" si="1"/>
        <v>0</v>
      </c>
      <c r="H47" s="116"/>
      <c r="I47" s="48"/>
      <c r="J47" s="49"/>
      <c r="K47" s="50"/>
      <c r="L47" s="51"/>
      <c r="M47" s="2"/>
      <c r="N47" s="106"/>
    </row>
    <row r="48" spans="1:14" ht="15.75" thickBot="1" x14ac:dyDescent="0.3">
      <c r="A48" s="106"/>
      <c r="C48" s="42"/>
      <c r="D48" s="14" t="s">
        <v>57</v>
      </c>
      <c r="E48" s="45"/>
      <c r="F48" s="46">
        <v>17</v>
      </c>
      <c r="G48" s="47">
        <f t="shared" si="1"/>
        <v>0</v>
      </c>
      <c r="H48" s="102"/>
      <c r="I48" s="194" t="s">
        <v>58</v>
      </c>
      <c r="J48" s="195"/>
      <c r="K48" s="52">
        <f>K46+K47</f>
        <v>0</v>
      </c>
      <c r="L48" s="51"/>
      <c r="M48" s="2"/>
      <c r="N48" s="106"/>
    </row>
    <row r="49" spans="1:14" ht="15.75" thickBot="1" x14ac:dyDescent="0.3">
      <c r="A49" s="106"/>
      <c r="C49" s="42"/>
      <c r="D49" s="14" t="s">
        <v>86</v>
      </c>
      <c r="E49" s="45"/>
      <c r="F49" s="46">
        <v>14</v>
      </c>
      <c r="G49" s="47">
        <f t="shared" si="1"/>
        <v>0</v>
      </c>
      <c r="H49" s="102"/>
      <c r="I49" s="102"/>
      <c r="J49" s="102"/>
      <c r="K49" s="102"/>
      <c r="L49" s="51"/>
      <c r="M49" s="2"/>
      <c r="N49" s="106"/>
    </row>
    <row r="50" spans="1:14" ht="15.75" thickBot="1" x14ac:dyDescent="0.3">
      <c r="A50" s="106"/>
      <c r="C50" s="42"/>
      <c r="D50" s="14" t="s">
        <v>59</v>
      </c>
      <c r="E50" s="45"/>
      <c r="F50" s="45"/>
      <c r="G50" s="47">
        <f t="shared" si="1"/>
        <v>0</v>
      </c>
      <c r="H50" s="102"/>
      <c r="I50" s="196" t="s">
        <v>60</v>
      </c>
      <c r="J50" s="197"/>
      <c r="K50" s="198"/>
      <c r="L50" s="53"/>
      <c r="M50" s="2"/>
      <c r="N50" s="106"/>
    </row>
    <row r="51" spans="1:14" ht="15.75" thickBot="1" x14ac:dyDescent="0.3">
      <c r="A51" s="106"/>
      <c r="C51" s="42"/>
      <c r="D51" s="14" t="s">
        <v>61</v>
      </c>
      <c r="E51" s="45"/>
      <c r="F51" s="45"/>
      <c r="G51" s="47">
        <f t="shared" si="1"/>
        <v>0</v>
      </c>
      <c r="H51" s="102"/>
      <c r="I51" s="199" t="s">
        <v>62</v>
      </c>
      <c r="J51" s="200"/>
      <c r="K51" s="54"/>
      <c r="L51" s="55"/>
      <c r="M51" s="2"/>
      <c r="N51" s="106"/>
    </row>
    <row r="52" spans="1:14" ht="15.75" thickBot="1" x14ac:dyDescent="0.3">
      <c r="A52" s="106"/>
      <c r="C52" s="42"/>
      <c r="D52" s="14" t="s">
        <v>61</v>
      </c>
      <c r="E52" s="45"/>
      <c r="F52" s="45"/>
      <c r="G52" s="47">
        <f t="shared" si="1"/>
        <v>0</v>
      </c>
      <c r="H52" s="102"/>
      <c r="I52" s="56" t="s">
        <v>63</v>
      </c>
      <c r="J52" s="201"/>
      <c r="K52" s="202"/>
      <c r="L52" s="43"/>
      <c r="M52" s="2"/>
      <c r="N52" s="106"/>
    </row>
    <row r="53" spans="1:14" ht="15.75" thickBot="1" x14ac:dyDescent="0.3">
      <c r="A53" s="106"/>
      <c r="C53" s="42"/>
      <c r="D53" s="57" t="s">
        <v>64</v>
      </c>
      <c r="E53" s="58"/>
      <c r="F53" s="58"/>
      <c r="G53" s="23"/>
      <c r="H53" s="102"/>
      <c r="I53" s="203" t="s">
        <v>65</v>
      </c>
      <c r="J53" s="204"/>
      <c r="K53" s="54"/>
      <c r="L53" s="59"/>
      <c r="M53" s="2"/>
      <c r="N53" s="106"/>
    </row>
    <row r="54" spans="1:14" ht="15.75" thickBot="1" x14ac:dyDescent="0.3">
      <c r="A54" s="106"/>
      <c r="C54" s="60"/>
      <c r="D54" s="196" t="s">
        <v>66</v>
      </c>
      <c r="E54" s="197"/>
      <c r="F54" s="198"/>
      <c r="G54" s="61">
        <f>SUM(G46:G53)</f>
        <v>0</v>
      </c>
      <c r="H54" s="102"/>
      <c r="I54" s="25" t="s">
        <v>63</v>
      </c>
      <c r="J54" s="201"/>
      <c r="K54" s="202"/>
      <c r="L54" s="43"/>
      <c r="M54" s="2"/>
      <c r="N54" s="106"/>
    </row>
    <row r="55" spans="1:14" ht="15.75" thickBot="1" x14ac:dyDescent="0.3">
      <c r="A55" s="106"/>
      <c r="C55" s="60"/>
      <c r="D55" s="102"/>
      <c r="E55" s="102"/>
      <c r="F55" s="102"/>
      <c r="G55" s="102"/>
      <c r="H55" s="102"/>
      <c r="I55" s="205" t="s">
        <v>67</v>
      </c>
      <c r="J55" s="206"/>
      <c r="K55" s="62"/>
      <c r="L55" s="43"/>
      <c r="M55" s="2"/>
      <c r="N55" s="106"/>
    </row>
    <row r="56" spans="1:14" ht="15.75" thickBot="1" x14ac:dyDescent="0.3">
      <c r="A56" s="106"/>
      <c r="C56" s="60"/>
      <c r="D56" s="102"/>
      <c r="E56" s="207" t="s">
        <v>68</v>
      </c>
      <c r="F56" s="208"/>
      <c r="G56" s="61">
        <f>G54-K48+K56</f>
        <v>0</v>
      </c>
      <c r="H56" s="102"/>
      <c r="I56" s="209" t="s">
        <v>69</v>
      </c>
      <c r="J56" s="210"/>
      <c r="K56" s="52">
        <f>K51+K55-K53</f>
        <v>0</v>
      </c>
      <c r="L56" s="43"/>
      <c r="M56" s="2"/>
      <c r="N56" s="106"/>
    </row>
    <row r="57" spans="1:14" ht="15.75" thickBot="1" x14ac:dyDescent="0.3">
      <c r="A57" s="106"/>
      <c r="C57" s="63"/>
      <c r="D57" s="64"/>
      <c r="E57" s="64"/>
      <c r="F57" s="64"/>
      <c r="G57" s="64"/>
      <c r="H57" s="65"/>
      <c r="I57" s="65"/>
      <c r="J57" s="65"/>
      <c r="K57" s="65"/>
      <c r="L57" s="66"/>
      <c r="M57" s="2"/>
      <c r="N57" s="106"/>
    </row>
    <row r="58" spans="1:14" ht="18" x14ac:dyDescent="0.25">
      <c r="A58" s="106"/>
      <c r="C58" s="67"/>
      <c r="D58" s="211" t="s">
        <v>87</v>
      </c>
      <c r="E58" s="211"/>
      <c r="F58" s="211"/>
      <c r="G58" s="211"/>
      <c r="H58" s="211"/>
      <c r="I58" s="211"/>
      <c r="J58" s="211"/>
      <c r="K58" s="211"/>
      <c r="L58" s="68"/>
      <c r="M58" s="2"/>
      <c r="N58" s="106"/>
    </row>
    <row r="59" spans="1:14" ht="15.75" thickBot="1" x14ac:dyDescent="0.3">
      <c r="A59" s="106"/>
      <c r="C59" s="69"/>
      <c r="D59" s="212" t="s">
        <v>88</v>
      </c>
      <c r="E59" s="212"/>
      <c r="F59" s="212"/>
      <c r="G59" s="212"/>
      <c r="H59" s="212"/>
      <c r="I59" s="212"/>
      <c r="J59" s="212"/>
      <c r="K59" s="212"/>
      <c r="L59" s="70"/>
      <c r="M59" s="2"/>
      <c r="N59" s="106"/>
    </row>
    <row r="60" spans="1:14" ht="15.75" thickBot="1" x14ac:dyDescent="0.3">
      <c r="A60" s="106"/>
      <c r="C60" s="71"/>
      <c r="D60" s="193" t="s">
        <v>70</v>
      </c>
      <c r="E60" s="193"/>
      <c r="F60" s="193"/>
      <c r="G60" s="193"/>
      <c r="H60" s="117"/>
      <c r="I60" s="161" t="s">
        <v>71</v>
      </c>
      <c r="J60" s="162"/>
      <c r="K60" s="163"/>
      <c r="L60" s="70"/>
      <c r="M60" s="2"/>
      <c r="N60" s="106"/>
    </row>
    <row r="61" spans="1:14" x14ac:dyDescent="0.25">
      <c r="A61" s="106"/>
      <c r="C61" s="69"/>
      <c r="D61" s="72"/>
      <c r="E61" s="73" t="s">
        <v>72</v>
      </c>
      <c r="F61" s="74" t="s">
        <v>73</v>
      </c>
      <c r="G61" s="75" t="s">
        <v>74</v>
      </c>
      <c r="H61" s="103"/>
      <c r="I61" s="213"/>
      <c r="J61" s="214"/>
      <c r="K61" s="215"/>
      <c r="L61" s="70"/>
      <c r="M61" s="2"/>
      <c r="N61" s="106"/>
    </row>
    <row r="62" spans="1:14" ht="15.75" thickBot="1" x14ac:dyDescent="0.3">
      <c r="A62" s="106"/>
      <c r="C62" s="69"/>
      <c r="D62" s="76" t="s">
        <v>75</v>
      </c>
      <c r="E62" s="26"/>
      <c r="F62" s="77">
        <v>3</v>
      </c>
      <c r="G62" s="78">
        <f>E62*F62</f>
        <v>0</v>
      </c>
      <c r="H62" s="103"/>
      <c r="I62" s="216"/>
      <c r="J62" s="217"/>
      <c r="K62" s="218"/>
      <c r="L62" s="70"/>
      <c r="M62" s="2"/>
      <c r="N62" s="106"/>
    </row>
    <row r="63" spans="1:14" ht="5.25" customHeight="1" thickBot="1" x14ac:dyDescent="0.3">
      <c r="A63" s="106"/>
      <c r="C63" s="79"/>
      <c r="D63" s="80"/>
      <c r="E63" s="80"/>
      <c r="F63" s="80"/>
      <c r="G63" s="80"/>
      <c r="H63" s="80"/>
      <c r="I63" s="80"/>
      <c r="J63" s="80"/>
      <c r="K63" s="80"/>
      <c r="L63" s="81"/>
      <c r="M63" s="2"/>
      <c r="N63" s="106"/>
    </row>
    <row r="64" spans="1:14" ht="18.75" thickBot="1" x14ac:dyDescent="0.3">
      <c r="A64" s="106"/>
      <c r="C64" s="82"/>
      <c r="D64" s="83"/>
      <c r="E64" s="83"/>
      <c r="F64" s="83"/>
      <c r="G64" s="84" t="s">
        <v>76</v>
      </c>
      <c r="H64" s="83"/>
      <c r="I64" s="83"/>
      <c r="J64" s="83"/>
      <c r="K64" s="83"/>
      <c r="L64" s="85"/>
      <c r="M64" s="2"/>
      <c r="N64" s="106"/>
    </row>
    <row r="65" spans="1:14" x14ac:dyDescent="0.25">
      <c r="A65" s="106"/>
      <c r="C65" s="86"/>
      <c r="D65" s="219" t="s">
        <v>77</v>
      </c>
      <c r="E65" s="220"/>
      <c r="F65" s="221"/>
      <c r="G65" s="118"/>
      <c r="H65" s="118"/>
      <c r="I65" s="118"/>
      <c r="J65" s="118"/>
      <c r="K65" s="118"/>
      <c r="L65" s="87"/>
      <c r="M65" s="2"/>
      <c r="N65" s="106"/>
    </row>
    <row r="66" spans="1:14" ht="15.75" thickBot="1" x14ac:dyDescent="0.3">
      <c r="A66" s="106"/>
      <c r="C66" s="86"/>
      <c r="D66" s="222"/>
      <c r="E66" s="223"/>
      <c r="F66" s="224"/>
      <c r="G66" s="119"/>
      <c r="H66" s="118"/>
      <c r="I66" s="118"/>
      <c r="J66" s="118"/>
      <c r="K66" s="118"/>
      <c r="L66" s="87"/>
      <c r="M66" s="2"/>
      <c r="N66" s="106"/>
    </row>
    <row r="67" spans="1:14" ht="15.75" thickBot="1" x14ac:dyDescent="0.3">
      <c r="A67" s="106"/>
      <c r="C67" s="86"/>
      <c r="D67" s="213"/>
      <c r="E67" s="214"/>
      <c r="F67" s="215"/>
      <c r="G67" s="118"/>
      <c r="H67" s="228" t="s">
        <v>89</v>
      </c>
      <c r="I67" s="229"/>
      <c r="J67" s="118"/>
      <c r="K67" s="118"/>
      <c r="L67" s="88"/>
      <c r="M67" s="2"/>
      <c r="N67" s="106"/>
    </row>
    <row r="68" spans="1:14" x14ac:dyDescent="0.25">
      <c r="A68" s="106"/>
      <c r="C68" s="86"/>
      <c r="D68" s="225"/>
      <c r="E68" s="226"/>
      <c r="F68" s="227"/>
      <c r="G68" s="119"/>
      <c r="H68" s="230"/>
      <c r="I68" s="231"/>
      <c r="J68" s="118"/>
      <c r="K68" s="234" t="s">
        <v>90</v>
      </c>
      <c r="L68" s="88"/>
      <c r="M68" s="2"/>
      <c r="N68" s="106"/>
    </row>
    <row r="69" spans="1:14" ht="15.75" thickBot="1" x14ac:dyDescent="0.3">
      <c r="A69" s="106"/>
      <c r="C69" s="86"/>
      <c r="D69" s="225"/>
      <c r="E69" s="226"/>
      <c r="F69" s="227"/>
      <c r="G69" s="118"/>
      <c r="H69" s="232"/>
      <c r="I69" s="233"/>
      <c r="J69" s="118"/>
      <c r="K69" s="235"/>
      <c r="L69" s="89"/>
      <c r="M69" s="2"/>
      <c r="N69" s="106"/>
    </row>
    <row r="70" spans="1:14" x14ac:dyDescent="0.25">
      <c r="A70" s="106"/>
      <c r="C70" s="86"/>
      <c r="D70" s="225"/>
      <c r="E70" s="226"/>
      <c r="F70" s="227"/>
      <c r="G70" s="119"/>
      <c r="H70" s="236"/>
      <c r="I70" s="237"/>
      <c r="J70" s="119"/>
      <c r="K70" s="240"/>
      <c r="L70" s="90"/>
      <c r="M70" s="2"/>
      <c r="N70" s="106"/>
    </row>
    <row r="71" spans="1:14" ht="15.75" thickBot="1" x14ac:dyDescent="0.3">
      <c r="A71" s="106"/>
      <c r="C71" s="86"/>
      <c r="D71" s="216"/>
      <c r="E71" s="217"/>
      <c r="F71" s="218"/>
      <c r="G71" s="118"/>
      <c r="H71" s="238"/>
      <c r="I71" s="239"/>
      <c r="J71" s="118"/>
      <c r="K71" s="241"/>
      <c r="L71" s="89"/>
      <c r="M71" s="2"/>
      <c r="N71" s="106"/>
    </row>
    <row r="72" spans="1:14" ht="15.75" thickBot="1" x14ac:dyDescent="0.3">
      <c r="A72" s="106"/>
      <c r="C72" s="91"/>
      <c r="D72" s="92"/>
      <c r="E72" s="92"/>
      <c r="F72" s="92"/>
      <c r="G72" s="92"/>
      <c r="H72" s="92"/>
      <c r="I72" s="92"/>
      <c r="J72" s="92"/>
      <c r="K72" s="92"/>
      <c r="L72" s="93"/>
      <c r="M72" s="2"/>
      <c r="N72" s="106"/>
    </row>
    <row r="73" spans="1:14" s="104" customFormat="1" ht="7.5" customHeight="1" x14ac:dyDescent="0.25">
      <c r="A73" s="10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06"/>
    </row>
    <row r="74" spans="1:14" ht="9" customHeight="1" x14ac:dyDescent="0.25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</row>
  </sheetData>
  <mergeCells count="64">
    <mergeCell ref="I61:K62"/>
    <mergeCell ref="D65:F66"/>
    <mergeCell ref="D67:F71"/>
    <mergeCell ref="H67:I69"/>
    <mergeCell ref="K68:K69"/>
    <mergeCell ref="H70:I71"/>
    <mergeCell ref="K70:K71"/>
    <mergeCell ref="D60:G60"/>
    <mergeCell ref="I60:K60"/>
    <mergeCell ref="I48:J48"/>
    <mergeCell ref="I50:K50"/>
    <mergeCell ref="I51:J51"/>
    <mergeCell ref="J52:K52"/>
    <mergeCell ref="I53:J53"/>
    <mergeCell ref="D54:F54"/>
    <mergeCell ref="J54:K54"/>
    <mergeCell ref="I55:J55"/>
    <mergeCell ref="E56:F56"/>
    <mergeCell ref="I56:J56"/>
    <mergeCell ref="D58:K58"/>
    <mergeCell ref="D59:K59"/>
    <mergeCell ref="D44:G44"/>
    <mergeCell ref="I44:K44"/>
    <mergeCell ref="I31:J31"/>
    <mergeCell ref="I32:J32"/>
    <mergeCell ref="I33:J33"/>
    <mergeCell ref="I34:J34"/>
    <mergeCell ref="D35:G35"/>
    <mergeCell ref="I35:J35"/>
    <mergeCell ref="I36:J36"/>
    <mergeCell ref="I37:J37"/>
    <mergeCell ref="I39:J39"/>
    <mergeCell ref="D41:E41"/>
    <mergeCell ref="C43:L43"/>
    <mergeCell ref="D30:G30"/>
    <mergeCell ref="D19:G19"/>
    <mergeCell ref="I19:K19"/>
    <mergeCell ref="D21:G21"/>
    <mergeCell ref="I21:J21"/>
    <mergeCell ref="I22:J22"/>
    <mergeCell ref="I23:J23"/>
    <mergeCell ref="I24:J24"/>
    <mergeCell ref="I25:J25"/>
    <mergeCell ref="I26:J26"/>
    <mergeCell ref="I27:J27"/>
    <mergeCell ref="I29:K29"/>
    <mergeCell ref="D18:K18"/>
    <mergeCell ref="E5:L5"/>
    <mergeCell ref="E6:L6"/>
    <mergeCell ref="E7:G7"/>
    <mergeCell ref="J7:L7"/>
    <mergeCell ref="F8:G8"/>
    <mergeCell ref="E9:G9"/>
    <mergeCell ref="J9:L9"/>
    <mergeCell ref="J10:L10"/>
    <mergeCell ref="C12:L12"/>
    <mergeCell ref="H10:I10"/>
    <mergeCell ref="D10:G10"/>
    <mergeCell ref="D3:L4"/>
    <mergeCell ref="H7:I7"/>
    <mergeCell ref="H8:I8"/>
    <mergeCell ref="H9:I9"/>
    <mergeCell ref="D8:E8"/>
    <mergeCell ref="J8:L8"/>
  </mergeCells>
  <dataValidations count="1">
    <dataValidation type="list" allowBlank="1" showInputMessage="1" showErrorMessage="1" sqref="J8:L8">
      <formula1>"oui,non"</formula1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lisa</cp:lastModifiedBy>
  <dcterms:created xsi:type="dcterms:W3CDTF">2020-01-10T16:15:23Z</dcterms:created>
  <dcterms:modified xsi:type="dcterms:W3CDTF">2026-01-11T11:30:43Z</dcterms:modified>
</cp:coreProperties>
</file>